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<sst xmlns="http://schemas.openxmlformats.org/spreadsheetml/2006/main" count="38" uniqueCount="38">
  <si>
    <t>Center for Academic Advising</t>
  </si>
  <si>
    <t>609-652-4504</t>
  </si>
  <si>
    <t>advising@stockton.edu</t>
  </si>
  <si>
    <t>Personal Action Plan</t>
  </si>
  <si>
    <t>Name:</t>
  </si>
  <si>
    <t>ID:</t>
  </si>
  <si>
    <t>Email:</t>
  </si>
  <si>
    <t>Preceptor:</t>
  </si>
  <si>
    <t>You have:</t>
  </si>
  <si>
    <t>Quality Hours</t>
  </si>
  <si>
    <t>It may be possible to raise this to a 2.00 by the end of this semester.</t>
  </si>
  <si>
    <t>To find out, put the number of credits you are taking this semester here:</t>
  </si>
  <si>
    <t>Quality Points</t>
  </si>
  <si>
    <t>D-109</t>
  </si>
  <si>
    <t>Grade-Point Average = Quality Points divided by Quality Hours</t>
  </si>
  <si>
    <t>and:</t>
  </si>
  <si>
    <t>So your GPA is:</t>
  </si>
  <si>
    <t>QPTS</t>
  </si>
  <si>
    <r>
      <t xml:space="preserve">In other words, you need a </t>
    </r>
    <r>
      <rPr>
        <i/>
        <sz val="10"/>
        <rFont val="Arial"/>
        <family val="2"/>
      </rPr>
      <t xml:space="preserve">semester </t>
    </r>
    <r>
      <rPr>
        <sz val="10"/>
        <rFont val="Arial"/>
        <family val="0"/>
      </rPr>
      <t xml:space="preserve">average of: </t>
    </r>
  </si>
  <si>
    <t>Check out the grade-point average calculator on our website at:</t>
  </si>
  <si>
    <t>http://www2.stockton.edu/advising/gradepoint.html</t>
  </si>
  <si>
    <t>Strategies to Improve GPA:</t>
  </si>
  <si>
    <t>Math Lab, J110, 4897</t>
  </si>
  <si>
    <t>Writing Center, J105, 4441</t>
  </si>
  <si>
    <t>Career Services, J204, 4650</t>
  </si>
  <si>
    <t>Counseling Ctr., WQ110, 4722</t>
  </si>
  <si>
    <t>Learning Access Ctr., WQ110, 4988</t>
  </si>
  <si>
    <t>Financial Aid, F109, 4201</t>
  </si>
  <si>
    <t>Resource Recommendations:</t>
  </si>
  <si>
    <t>Other____________________</t>
  </si>
  <si>
    <t>Signatures:</t>
  </si>
  <si>
    <t>Date:________________</t>
  </si>
  <si>
    <t>Student: ___________________________________</t>
  </si>
  <si>
    <t>Adviser: ____________________________________</t>
  </si>
  <si>
    <t>(Remember, no Pass/Fail courses!)</t>
  </si>
  <si>
    <r>
      <t xml:space="preserve">     </t>
    </r>
    <r>
      <rPr>
        <b/>
        <sz val="8"/>
        <rFont val="Arial"/>
        <family val="2"/>
      </rPr>
      <t>Quality Points</t>
    </r>
    <r>
      <rPr>
        <sz val="8"/>
        <rFont val="Arial"/>
        <family val="2"/>
      </rPr>
      <t xml:space="preserve"> are the numerical equivalents of the grades you earned in the courses you took at Stockton.</t>
    </r>
  </si>
  <si>
    <r>
      <t xml:space="preserve">     </t>
    </r>
    <r>
      <rPr>
        <b/>
        <sz val="8"/>
        <rFont val="Arial"/>
        <family val="2"/>
      </rPr>
      <t>Quality Hours</t>
    </r>
    <r>
      <rPr>
        <sz val="8"/>
        <rFont val="Arial"/>
        <family val="2"/>
      </rPr>
      <t xml:space="preserve"> are all the credits you took for a letter grade (including Fs) at Stockton.</t>
    </r>
  </si>
  <si>
    <t>To reach a 2.00 GPA, you must earn this many Quality Points this semester: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</si>
</sst>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2" borderId="2" xfId="2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/>
    </xf>
    <xf numFmtId="0" fontId="6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" borderId="6" xfId="0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8" fillId="4" borderId="1" xfId="20" applyFont="1" applyFill="1" applyBorder="1" applyAlignment="1">
      <alignment horizontal="center"/>
    </xf>
    <xf numFmtId="0" fontId="8" fillId="4" borderId="2" xfId="20" applyFont="1" applyFill="1" applyBorder="1" applyAlignment="1">
      <alignment horizontal="center"/>
    </xf>
    <xf numFmtId="0" fontId="8" fillId="4" borderId="3" xfId="2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ising@stockton.edu" TargetMode="External" /><Relationship Id="rId2" Type="http://schemas.openxmlformats.org/officeDocument/2006/relationships/hyperlink" Target="http://www2.stockton.edu/advising/gradepoint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D27" sqref="D27"/>
    </sheetView>
  </sheetViews>
  <sheetFormatPr defaultColWidth="9.140625" defaultRowHeight="12.75"/>
  <sheetData>
    <row r="1" spans="1:9" ht="13.5" thickTop="1">
      <c r="A1" s="34" t="s">
        <v>0</v>
      </c>
      <c r="B1" s="35"/>
      <c r="C1" s="35"/>
      <c r="D1" s="35"/>
      <c r="E1" s="35"/>
      <c r="F1" s="35"/>
      <c r="G1" s="35"/>
      <c r="H1" s="35"/>
      <c r="I1" s="36"/>
    </row>
    <row r="2" spans="1:9" ht="13.5" thickBot="1">
      <c r="A2" s="6"/>
      <c r="B2" s="7"/>
      <c r="C2" s="7" t="s">
        <v>13</v>
      </c>
      <c r="D2" s="7"/>
      <c r="E2" s="8" t="s">
        <v>1</v>
      </c>
      <c r="F2" s="7"/>
      <c r="G2" s="9" t="s">
        <v>2</v>
      </c>
      <c r="H2" s="7"/>
      <c r="I2" s="10"/>
    </row>
    <row r="3" spans="1:9" ht="13.5" thickTop="1">
      <c r="A3" s="37" t="s">
        <v>3</v>
      </c>
      <c r="B3" s="38"/>
      <c r="C3" s="38"/>
      <c r="D3" s="38"/>
      <c r="E3" s="38"/>
      <c r="F3" s="38"/>
      <c r="G3" s="38"/>
      <c r="H3" s="38"/>
      <c r="I3" s="39"/>
    </row>
    <row r="4" spans="1:9" ht="13.5" thickBot="1">
      <c r="A4" s="40"/>
      <c r="B4" s="41"/>
      <c r="C4" s="41"/>
      <c r="D4" s="41"/>
      <c r="E4" s="41"/>
      <c r="F4" s="41"/>
      <c r="G4" s="41"/>
      <c r="H4" s="41"/>
      <c r="I4" s="42"/>
    </row>
    <row r="5" spans="1:9" ht="13.5" thickTop="1">
      <c r="A5" s="4" t="s">
        <v>4</v>
      </c>
      <c r="B5" s="26"/>
      <c r="C5" s="21"/>
      <c r="D5" s="21"/>
      <c r="E5" s="21"/>
      <c r="F5" s="4" t="s">
        <v>5</v>
      </c>
      <c r="G5" s="26"/>
      <c r="H5" s="21"/>
      <c r="I5" s="21"/>
    </row>
    <row r="6" spans="1:9" ht="12.75">
      <c r="A6" s="4" t="s">
        <v>6</v>
      </c>
      <c r="B6" s="26"/>
      <c r="C6" s="21"/>
      <c r="D6" s="21"/>
      <c r="E6" s="21"/>
      <c r="F6" s="4" t="s">
        <v>7</v>
      </c>
      <c r="G6" s="26"/>
      <c r="H6" s="21"/>
      <c r="I6" s="21"/>
    </row>
    <row r="7" ht="13.5" thickBot="1"/>
    <row r="8" spans="1:9" ht="13.5" thickTop="1">
      <c r="A8" s="47" t="s">
        <v>14</v>
      </c>
      <c r="B8" s="48"/>
      <c r="C8" s="48"/>
      <c r="D8" s="48"/>
      <c r="E8" s="48"/>
      <c r="F8" s="48"/>
      <c r="G8" s="48"/>
      <c r="H8" s="48"/>
      <c r="I8" s="49"/>
    </row>
    <row r="9" spans="1:9" ht="12.75">
      <c r="A9" s="19" t="s">
        <v>35</v>
      </c>
      <c r="B9" s="20"/>
      <c r="C9" s="20"/>
      <c r="D9" s="20"/>
      <c r="E9" s="20"/>
      <c r="F9" s="20"/>
      <c r="G9" s="20"/>
      <c r="H9" s="20"/>
      <c r="I9" s="22"/>
    </row>
    <row r="10" spans="1:9" ht="13.5" thickBot="1">
      <c r="A10" s="23" t="s">
        <v>36</v>
      </c>
      <c r="B10" s="24"/>
      <c r="C10" s="24"/>
      <c r="D10" s="24"/>
      <c r="E10" s="24"/>
      <c r="F10" s="24"/>
      <c r="G10" s="24"/>
      <c r="H10" s="24"/>
      <c r="I10" s="25"/>
    </row>
    <row r="11" ht="14.25" thickBot="1" thickTop="1"/>
    <row r="12" spans="1:8" ht="14.25" thickBot="1" thickTop="1">
      <c r="A12" s="5" t="s">
        <v>8</v>
      </c>
      <c r="B12" s="27"/>
      <c r="C12" t="s">
        <v>12</v>
      </c>
      <c r="F12" s="11"/>
      <c r="G12" s="11" t="s">
        <v>16</v>
      </c>
      <c r="H12" s="15">
        <f>IF(B13="","",B12/B13)</f>
      </c>
    </row>
    <row r="13" spans="1:3" ht="14.25" thickBot="1" thickTop="1">
      <c r="A13" s="5" t="s">
        <v>15</v>
      </c>
      <c r="B13" s="27"/>
      <c r="C13" t="s">
        <v>9</v>
      </c>
    </row>
    <row r="14" ht="14.25" thickBot="1" thickTop="1">
      <c r="B14" s="1"/>
    </row>
    <row r="15" spans="1:12" ht="14.25" thickBot="1" thickTop="1">
      <c r="A15" s="44" t="s">
        <v>10</v>
      </c>
      <c r="B15" s="45"/>
      <c r="C15" s="45"/>
      <c r="D15" s="45"/>
      <c r="E15" s="45"/>
      <c r="F15" s="45"/>
      <c r="G15" s="45"/>
      <c r="H15" s="45"/>
      <c r="I15" s="46"/>
      <c r="L15" s="17"/>
    </row>
    <row r="16" ht="14.25" thickBot="1" thickTop="1"/>
    <row r="17" spans="1:8" ht="14.25" thickBot="1" thickTop="1">
      <c r="A17" t="s">
        <v>11</v>
      </c>
      <c r="C17" s="2"/>
      <c r="G17" s="12"/>
      <c r="H17" s="27"/>
    </row>
    <row r="18" ht="13.5" thickTop="1">
      <c r="B18" t="s">
        <v>34</v>
      </c>
    </row>
    <row r="20" spans="1:9" ht="12.75">
      <c r="A20" s="43" t="s">
        <v>37</v>
      </c>
      <c r="B20" s="43"/>
      <c r="C20" s="43"/>
      <c r="D20" s="43"/>
      <c r="E20" s="43"/>
      <c r="F20" s="43"/>
      <c r="G20" s="43"/>
      <c r="H20" s="14">
        <f>IF(H17="","",2*(B13+H17)-B12)</f>
      </c>
      <c r="I20" t="s">
        <v>17</v>
      </c>
    </row>
    <row r="21" spans="3:8" ht="13.5" thickBot="1">
      <c r="C21" s="43" t="s">
        <v>18</v>
      </c>
      <c r="D21" s="43"/>
      <c r="E21" s="43"/>
      <c r="F21" s="43"/>
      <c r="G21" s="43"/>
      <c r="H21" s="13">
        <f>IF(H20="","",H20/H17)</f>
      </c>
    </row>
    <row r="22" spans="1:9" ht="14.25" thickBot="1" thickTop="1">
      <c r="A22" s="30">
        <f>IF(H21="","",IF(H21&gt;4,"Since this is greater than 4.00, you can't do it in one semester!",""))</f>
      </c>
      <c r="B22" s="31"/>
      <c r="C22" s="31"/>
      <c r="D22" s="31"/>
      <c r="E22" s="31"/>
      <c r="F22" s="31"/>
      <c r="G22" s="31"/>
      <c r="H22" s="31"/>
      <c r="I22" s="32"/>
    </row>
    <row r="23" spans="1:6" ht="13.5" thickTop="1">
      <c r="A23" s="29" t="str">
        <f>IF(H21&gt;4,"To reach a 2.00, you'll need (including this semester's credits):","")</f>
        <v>To reach a 2.00, you'll need (including this semester's credits):</v>
      </c>
      <c r="B23" s="29"/>
      <c r="C23" s="29"/>
      <c r="D23" s="29"/>
      <c r="E23" s="29"/>
      <c r="F23" s="29"/>
    </row>
    <row r="24" spans="2:8" ht="12.75">
      <c r="B24">
        <f>IF($H$21&lt;=4,"",((2*$B$13)-$B$12)/2)</f>
        <v>0</v>
      </c>
      <c r="C24" s="11" t="str">
        <f>IF($H$21&lt;=4,"","Credits ")</f>
        <v>Credits </v>
      </c>
      <c r="D24" t="str">
        <f>IF($H$21&lt;=4,"","of A")</f>
        <v>of A</v>
      </c>
      <c r="E24" s="3" t="str">
        <f>IF($H$21&lt;=4,"","OR")</f>
        <v>OR</v>
      </c>
      <c r="F24">
        <f>IF($H$21&lt;=4,"",((2*$B$13)-$B$12)/1)</f>
        <v>0</v>
      </c>
      <c r="G24" s="11" t="str">
        <f>IF($H$21&lt;=4,"","Credits ")</f>
        <v>Credits </v>
      </c>
      <c r="H24" s="16" t="str">
        <f>IF($H$21&lt;=4,"","of B ")</f>
        <v>of B </v>
      </c>
    </row>
    <row r="25" spans="3:8" ht="12.75">
      <c r="C25" s="3" t="str">
        <f>IF($H$21&lt;=4,"","OR")</f>
        <v>OR</v>
      </c>
      <c r="E25" s="3"/>
      <c r="G25" s="3" t="str">
        <f>IF($H$21&lt;=4,"","OR")</f>
        <v>OR</v>
      </c>
      <c r="H25" s="11"/>
    </row>
    <row r="26" spans="2:8" ht="12.75">
      <c r="B26" s="18">
        <f>IF($H$21&lt;=4,"",((2*$B$13)-$B$12)/1.7)</f>
        <v>0</v>
      </c>
      <c r="C26" s="11" t="str">
        <f>IF($H$21&lt;=4,"","Credits ")</f>
        <v>Credits </v>
      </c>
      <c r="D26" t="str">
        <f>IF($H$21&lt;=4,"","of A-")</f>
        <v>of A-</v>
      </c>
      <c r="E26" s="3" t="str">
        <f>IF($H$21&lt;=4,"","OR")</f>
        <v>OR</v>
      </c>
      <c r="F26" s="18">
        <f>IF($H$21&lt;=4,"",((2*$B$13)-$B$12)/0.7)</f>
        <v>0</v>
      </c>
      <c r="G26" s="11" t="str">
        <f>IF($H$21&lt;=4,"","Credits ")</f>
        <v>Credits </v>
      </c>
      <c r="H26" s="16" t="str">
        <f>IF($H$21&lt;=4,"","of B-")</f>
        <v>of B-</v>
      </c>
    </row>
    <row r="27" spans="3:8" ht="12.75">
      <c r="C27" s="3" t="str">
        <f>IF($H$21&lt;=4,"","OR")</f>
        <v>OR</v>
      </c>
      <c r="E27" s="3"/>
      <c r="G27" s="3" t="str">
        <f>IF($H$21&lt;=4,"","OR")</f>
        <v>OR</v>
      </c>
      <c r="H27" s="11"/>
    </row>
    <row r="28" spans="2:8" ht="13.5" thickBot="1">
      <c r="B28" s="18">
        <f>IF($H$21&lt;=4,"",((2*$B$13)-$B$12)/1.3)</f>
        <v>0</v>
      </c>
      <c r="C28" s="11" t="str">
        <f>IF($H$21&lt;=4,"","Credits ")</f>
        <v>Credits </v>
      </c>
      <c r="D28" t="str">
        <f>IF($H$21&lt;=4,"","of B+")</f>
        <v>of B+</v>
      </c>
      <c r="E28" s="3" t="str">
        <f>IF($H$21&lt;=4,"","OR")</f>
        <v>OR</v>
      </c>
      <c r="F28" s="18">
        <f>IF($H$21&lt;=4,"",((2*$B$13)-$B$12)/0.3)</f>
        <v>0</v>
      </c>
      <c r="G28" s="11" t="str">
        <f>IF($H$21&lt;=4,"","Credits ")</f>
        <v>Credits </v>
      </c>
      <c r="H28" s="16" t="str">
        <f>IF($H$21&lt;=4,"","of C+")</f>
        <v>of C+</v>
      </c>
    </row>
    <row r="29" spans="1:12" ht="13.5" thickTop="1">
      <c r="A29" s="53" t="s">
        <v>19</v>
      </c>
      <c r="B29" s="54"/>
      <c r="C29" s="54"/>
      <c r="D29" s="54"/>
      <c r="E29" s="54"/>
      <c r="F29" s="54"/>
      <c r="G29" s="54"/>
      <c r="H29" s="54"/>
      <c r="I29" s="55"/>
      <c r="L29" s="1"/>
    </row>
    <row r="30" spans="1:12" ht="13.5" thickBot="1">
      <c r="A30" s="50" t="s">
        <v>20</v>
      </c>
      <c r="B30" s="51"/>
      <c r="C30" s="51"/>
      <c r="D30" s="51"/>
      <c r="E30" s="51"/>
      <c r="F30" s="51"/>
      <c r="G30" s="51"/>
      <c r="H30" s="51"/>
      <c r="I30" s="52"/>
      <c r="L30" s="1"/>
    </row>
    <row r="31" ht="13.5" thickTop="1">
      <c r="L31" s="1"/>
    </row>
    <row r="32" spans="1:12" ht="12.75">
      <c r="A32" s="1" t="s">
        <v>21</v>
      </c>
      <c r="L32" s="1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L33" s="1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L34" s="1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L35" s="1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L36" s="1"/>
    </row>
    <row r="37" spans="1:9" ht="12.75">
      <c r="A37" s="33"/>
      <c r="B37" s="33"/>
      <c r="C37" s="33"/>
      <c r="D37" s="33"/>
      <c r="E37" s="33"/>
      <c r="F37" s="33"/>
      <c r="G37" s="33"/>
      <c r="H37" s="33"/>
      <c r="I37" s="33"/>
    </row>
    <row r="38" ht="13.5" thickBot="1">
      <c r="A38" s="1" t="s">
        <v>28</v>
      </c>
    </row>
    <row r="39" spans="1:9" ht="14.25" thickBot="1" thickTop="1">
      <c r="A39" s="28"/>
      <c r="B39" s="21" t="s">
        <v>22</v>
      </c>
      <c r="C39" s="21"/>
      <c r="D39" s="21"/>
      <c r="E39" s="28"/>
      <c r="F39" s="21" t="s">
        <v>25</v>
      </c>
      <c r="G39" s="21"/>
      <c r="H39" s="21"/>
      <c r="I39" s="21"/>
    </row>
    <row r="40" spans="1:9" ht="14.25" thickBot="1" thickTop="1">
      <c r="A40" s="28"/>
      <c r="B40" s="21" t="s">
        <v>23</v>
      </c>
      <c r="C40" s="21"/>
      <c r="D40" s="21"/>
      <c r="E40" s="28"/>
      <c r="F40" s="21" t="s">
        <v>26</v>
      </c>
      <c r="G40" s="21"/>
      <c r="H40" s="21"/>
      <c r="I40" s="21"/>
    </row>
    <row r="41" spans="1:9" ht="14.25" thickBot="1" thickTop="1">
      <c r="A41" s="28"/>
      <c r="B41" s="21" t="s">
        <v>24</v>
      </c>
      <c r="C41" s="21"/>
      <c r="D41" s="21"/>
      <c r="E41" s="28"/>
      <c r="F41" s="21" t="s">
        <v>27</v>
      </c>
      <c r="G41" s="21"/>
      <c r="H41" s="21"/>
      <c r="I41" s="21"/>
    </row>
    <row r="42" spans="1:9" ht="14.25" thickBot="1" thickTop="1">
      <c r="A42" s="28"/>
      <c r="B42" s="21" t="s">
        <v>29</v>
      </c>
      <c r="C42" s="21"/>
      <c r="D42" s="21"/>
      <c r="E42" s="21"/>
      <c r="F42" s="21"/>
      <c r="G42" s="21"/>
      <c r="H42" s="21"/>
      <c r="I42" s="21"/>
    </row>
    <row r="43" spans="1:9" ht="13.5" thickTop="1">
      <c r="A43" s="21"/>
      <c r="B43" s="21"/>
      <c r="C43" s="21"/>
      <c r="D43" s="21"/>
      <c r="E43" s="21"/>
      <c r="F43" s="21"/>
      <c r="G43" s="21"/>
      <c r="H43" s="21"/>
      <c r="I43" s="21"/>
    </row>
    <row r="44" ht="12.75">
      <c r="A44" s="1" t="s">
        <v>30</v>
      </c>
    </row>
    <row r="46" spans="2:7" ht="12.75">
      <c r="B46" t="s">
        <v>32</v>
      </c>
      <c r="G46" t="s">
        <v>31</v>
      </c>
    </row>
    <row r="47" ht="12.75">
      <c r="B47" t="s">
        <v>33</v>
      </c>
    </row>
  </sheetData>
  <sheetProtection password="E08E" sheet="1" objects="1" scenarios="1"/>
  <mergeCells count="11">
    <mergeCell ref="A29:I29"/>
    <mergeCell ref="A23:F23"/>
    <mergeCell ref="A22:I22"/>
    <mergeCell ref="A33:I37"/>
    <mergeCell ref="A1:I1"/>
    <mergeCell ref="A3:I4"/>
    <mergeCell ref="A20:G20"/>
    <mergeCell ref="A15:I15"/>
    <mergeCell ref="A8:I8"/>
    <mergeCell ref="C21:G21"/>
    <mergeCell ref="A30:I30"/>
  </mergeCells>
  <conditionalFormatting sqref="B12:B13">
    <cfRule type="cellIs" priority="1" dxfId="0" operator="equal" stopIfTrue="1">
      <formula>"="</formula>
    </cfRule>
  </conditionalFormatting>
  <conditionalFormatting sqref="A22:I22">
    <cfRule type="cellIs" priority="2" dxfId="1" operator="greaterThan" stopIfTrue="1">
      <formula>0</formula>
    </cfRule>
  </conditionalFormatting>
  <hyperlinks>
    <hyperlink ref="G2" r:id="rId1" display="advising@stockton.edu"/>
    <hyperlink ref="A30" r:id="rId2" display="http://www2.stockton.edu/advising/gradepoint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Richard Stockton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Hagen</dc:creator>
  <cp:keywords/>
  <dc:description/>
  <cp:lastModifiedBy>dollarhp</cp:lastModifiedBy>
  <cp:lastPrinted>2004-09-23T17:17:15Z</cp:lastPrinted>
  <dcterms:created xsi:type="dcterms:W3CDTF">2004-09-21T15:42:14Z</dcterms:created>
  <dcterms:modified xsi:type="dcterms:W3CDTF">2004-09-23T18:24:26Z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